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<sst xmlns="http://schemas.openxmlformats.org/spreadsheetml/2006/main" count="546" uniqueCount="68">
  <si>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</si>
  <si>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</si>
  <si>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</si>
  <si>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</si>
  <si>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</si>
  <si>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</si>
  <si>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</si>
  <si>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</si>
  <si>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</si>
  <si>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</si>
  <si>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</si>
  <si>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</si>
  <si>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</si>
  <si>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</si>
  <si>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</si>
  <si>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</si>
  <si>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</si>
  <si>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</si>
  <si>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</si>
  <si>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</si>
  <si>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</si>
  <si>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</si>
  <si>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</si>
  <si>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</si>
  <si>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</si>
  <si>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</si>
  <si>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</si>
  <si>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</si>
  <si>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</si>
  <si>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</si>
  <si>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</si>
  <si>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</si>
  <si>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</si>
  <si>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</si>
  <si>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</si>
  <si>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</si>
  <si>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</si>
  <si>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</si>
  <si>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</si>
  <si>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</si>
  <si>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</si>
  <si>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</si>
  <si>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</si>
  <si>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</si>
  <si>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</si>
  <si>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</si>
  <si>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</si>
  <si>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</si>
  <si>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</si>
  <si>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</si>
  <si>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</si>
  <si>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</si>
  <si>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</si>
  <si>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</si>
  <si>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</si>
  <si>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</si>
  <si>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</si>
  <si>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1.</t>
  </si>
  <si>
    <t>Соглашение " 13-1/21 от 17.09.2021</t>
  </si>
  <si>
    <t>Объем муниципального долга на 01.01.2022</t>
  </si>
  <si>
    <t>Объем задолженности по процентам на 01.07.2022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</si>
  <si>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</si>
  <si>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</si>
  <si>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</si>
  <si>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</si>
  <si>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глава администрации Пудожского муниципального района                                                              /                                   /</t>
  </si>
  <si>
    <t>на 01.09.2022 года</t>
  </si>
  <si>
    <t>Объем муниципального долга на 01.09.2022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</si>
</sst>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4">
      <selection activeCell="N20" sqref="N2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66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59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25" t="s">
        <v>67</v>
      </c>
      <c r="P10" s="126"/>
      <c r="Q10" s="117" t="s">
        <v>15</v>
      </c>
      <c r="R10" s="117" t="s">
        <v>16</v>
      </c>
      <c r="S10" s="117" t="s">
        <v>8</v>
      </c>
      <c r="T10" s="136" t="s">
        <v>60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3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7.75" customHeight="1">
      <c r="A17" s="100" t="s">
        <v>57</v>
      </c>
      <c r="B17" s="101" t="s">
        <v>58</v>
      </c>
      <c r="C17" s="102" t="s">
        <v>64</v>
      </c>
      <c r="D17" s="103">
        <v>31384600</v>
      </c>
      <c r="E17" s="104" t="s">
        <v>36</v>
      </c>
      <c r="F17" s="105">
        <f>O17</f>
        <v>27199800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v>4184800</v>
      </c>
      <c r="O17" s="109">
        <f>J17+L17-N17</f>
        <v>27199800</v>
      </c>
      <c r="P17" s="111">
        <v>0</v>
      </c>
      <c r="Q17" s="111">
        <v>0</v>
      </c>
      <c r="R17" s="112">
        <v>14734.95</v>
      </c>
      <c r="S17" s="112">
        <v>14734.95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62</v>
      </c>
      <c r="B20" s="101" t="s">
        <v>63</v>
      </c>
      <c r="C20" s="102" t="s">
        <v>64</v>
      </c>
      <c r="D20" s="50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28">
        <v>0</v>
      </c>
      <c r="S20" s="28">
        <v>0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62342200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4184800</v>
      </c>
      <c r="O21" s="52">
        <f>SUM(O17+O20)</f>
        <v>62342200</v>
      </c>
      <c r="P21" s="28">
        <f t="shared" si="0"/>
        <v>0</v>
      </c>
      <c r="Q21" s="28">
        <f t="shared" si="0"/>
        <v>0</v>
      </c>
      <c r="R21" s="55">
        <f>SUM(R17+R20)</f>
        <v>14734.95</v>
      </c>
      <c r="S21" s="55">
        <f>SUM(S17+S20)</f>
        <v>14734.95</v>
      </c>
      <c r="T21" s="28">
        <f t="shared" si="0"/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33" t="s">
        <v>20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33" t="s">
        <v>28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5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19" t="s">
        <v>33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62342200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39327200</v>
      </c>
      <c r="O37" s="66">
        <f aca="true" t="shared" si="2" ref="O37:T37">O21+O29</f>
        <v>62342200</v>
      </c>
      <c r="P37" s="66">
        <f t="shared" si="2"/>
        <v>0</v>
      </c>
      <c r="Q37" s="66">
        <f t="shared" si="2"/>
        <v>0</v>
      </c>
      <c r="R37" s="66">
        <f t="shared" si="2"/>
        <v>1253287.92</v>
      </c>
      <c r="S37" s="66">
        <f t="shared" si="2"/>
        <v>1253287.92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11" ht="18.75">
      <c r="A40" s="85" t="s">
        <v>56</v>
      </c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65</v>
      </c>
      <c r="B41" s="90"/>
      <c r="C41" s="90"/>
      <c r="D41" s="91"/>
      <c r="E41" s="91"/>
      <c r="F41" s="91"/>
      <c r="G41" s="1"/>
      <c r="H41" s="1"/>
      <c r="I41" s="131" t="s">
        <v>38</v>
      </c>
      <c r="J41" s="131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38" t="s">
        <v>61</v>
      </c>
      <c r="J44" s="138"/>
      <c r="K44" s="36"/>
    </row>
    <row r="46" spans="1:11" ht="12.75">
      <c r="A46" s="36" t="s">
        <v>54</v>
      </c>
      <c r="B46" s="37"/>
      <c r="D46" s="38"/>
      <c r="E46" s="1"/>
      <c r="F46" s="1"/>
      <c r="G46" s="132" t="s">
        <v>61</v>
      </c>
      <c r="H46" s="132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0"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01.09.2022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МР!O10</f>
        <v>Объем муниципального долга на 01.09.2022</v>
      </c>
      <c r="P10" s="143"/>
      <c r="Q10" s="117" t="s">
        <v>15</v>
      </c>
      <c r="R10" s="117" t="s">
        <v>16</v>
      </c>
      <c r="S10" s="117" t="s">
        <v>8</v>
      </c>
      <c r="T10" s="117" t="str">
        <f>МР!T10</f>
        <v>Объем задолженности по процентам на 01.07.2022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01.09.2022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'Шальское поселение'!O10:P10</f>
        <v>Объем муниципального долга на 01.09.2022</v>
      </c>
      <c r="P10" s="143"/>
      <c r="Q10" s="117" t="s">
        <v>15</v>
      </c>
      <c r="R10" s="117" t="s">
        <v>16</v>
      </c>
      <c r="S10" s="117" t="s">
        <v>8</v>
      </c>
      <c r="T10" s="117" t="str">
        <f>'Шальское поселение'!T10:T11</f>
        <v>Объем задолженности по процентам на 01.07.2022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01.09.2022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'Авдеевское поселение'!O10:P10</f>
        <v>Объем муниципального долга на 01.09.2022</v>
      </c>
      <c r="P10" s="143"/>
      <c r="Q10" s="117" t="s">
        <v>15</v>
      </c>
      <c r="R10" s="117" t="s">
        <v>16</v>
      </c>
      <c r="S10" s="117" t="s">
        <v>8</v>
      </c>
      <c r="T10" s="117" t="str">
        <f>'Авдеевское поселение'!T10:T11</f>
        <v>Объем задолженности по процентам на 01.07.2022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01.09.2022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'Красноборское поселение'!O10:P10</f>
        <v>Объем муниципального долга на 01.09.2022</v>
      </c>
      <c r="P10" s="143"/>
      <c r="Q10" s="117" t="str">
        <f>'Красноборское поселение'!Q10:Q11</f>
        <v>Объем задолженности    по процентам на начало текущего года</v>
      </c>
      <c r="R10" s="117" t="s">
        <v>16</v>
      </c>
      <c r="S10" s="117" t="s">
        <v>8</v>
      </c>
      <c r="T10" s="117" t="str">
        <f>'Красноборское поселение'!T10:T11</f>
        <v>Объем задолженности по процентам на 01.07.2022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43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">
        <v>23</v>
      </c>
      <c r="P10" s="143"/>
      <c r="Q10" s="117" t="s">
        <v>15</v>
      </c>
      <c r="R10" s="117" t="s">
        <v>16</v>
      </c>
      <c r="S10" s="117" t="s">
        <v>8</v>
      </c>
      <c r="T10" s="117" t="s">
        <v>32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32"/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2022-08-02T06:12:37Z</cp:lastPrinted>
  <dcterms:created xsi:type="dcterms:W3CDTF">2006-06-05T06:40:26Z</dcterms:created>
  <dcterms:modified xsi:type="dcterms:W3CDTF">2022-09-02T17:11:48Z</dcterms:modified>
  <cp:category/>
  <cp:version/>
  <cp:contentType/>
  <cp:contentStatus/>
</cp:coreProperties>
</file>